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20" i="1" l="1"/>
  <c r="B19" i="1"/>
  <c r="G11" i="1"/>
  <c r="G12" i="1" l="1"/>
  <c r="C12" i="1" l="1"/>
  <c r="D12" i="1"/>
  <c r="E12" i="1"/>
  <c r="F12" i="1"/>
  <c r="B12" i="1"/>
  <c r="B18" i="1" l="1"/>
</calcChain>
</file>

<file path=xl/sharedStrings.xml><?xml version="1.0" encoding="utf-8"?>
<sst xmlns="http://schemas.openxmlformats.org/spreadsheetml/2006/main" count="20" uniqueCount="20">
  <si>
    <t>割引率</t>
    <rPh sb="0" eb="3">
      <t>ワリビキリツ</t>
    </rPh>
    <phoneticPr fontId="1"/>
  </si>
  <si>
    <t>永久成長率</t>
    <rPh sb="0" eb="2">
      <t>エイキュウ</t>
    </rPh>
    <rPh sb="2" eb="5">
      <t>セイチョウリツ</t>
    </rPh>
    <phoneticPr fontId="1"/>
  </si>
  <si>
    <t>百万円</t>
    <rPh sb="0" eb="3">
      <t>ヒャクマンエン</t>
    </rPh>
    <phoneticPr fontId="1"/>
  </si>
  <si>
    <t>年数</t>
    <rPh sb="0" eb="2">
      <t>ネンスウ</t>
    </rPh>
    <phoneticPr fontId="1"/>
  </si>
  <si>
    <t>フリーキャッシュフロー</t>
    <phoneticPr fontId="1"/>
  </si>
  <si>
    <t>-</t>
    <phoneticPr fontId="1"/>
  </si>
  <si>
    <t>残存価値</t>
    <rPh sb="0" eb="4">
      <t>ザンゾンカチ</t>
    </rPh>
    <phoneticPr fontId="1"/>
  </si>
  <si>
    <t>現在価値</t>
    <rPh sb="0" eb="2">
      <t>ゲンザイ</t>
    </rPh>
    <rPh sb="2" eb="4">
      <t>カチ</t>
    </rPh>
    <phoneticPr fontId="1"/>
  </si>
  <si>
    <t>現金</t>
    <rPh sb="0" eb="2">
      <t>ゲンキン</t>
    </rPh>
    <phoneticPr fontId="1"/>
  </si>
  <si>
    <t>有利子負債</t>
    <rPh sb="0" eb="5">
      <t>ユウリシフサイ</t>
    </rPh>
    <phoneticPr fontId="1"/>
  </si>
  <si>
    <t>参照：１億人の投資術</t>
    <rPh sb="0" eb="2">
      <t>サンショウ</t>
    </rPh>
    <rPh sb="4" eb="5">
      <t>オク</t>
    </rPh>
    <rPh sb="5" eb="6">
      <t>ニン</t>
    </rPh>
    <rPh sb="7" eb="10">
      <t>トウシジュツ</t>
    </rPh>
    <phoneticPr fontId="1"/>
  </si>
  <si>
    <t>https://oneinvest.jp/dcf/</t>
    <phoneticPr fontId="1"/>
  </si>
  <si>
    <t>事業価値</t>
    <rPh sb="0" eb="2">
      <t>ジギョウ</t>
    </rPh>
    <rPh sb="2" eb="4">
      <t>カチ</t>
    </rPh>
    <phoneticPr fontId="1"/>
  </si>
  <si>
    <t>企業価値</t>
    <rPh sb="0" eb="4">
      <t>キギョウカチ</t>
    </rPh>
    <phoneticPr fontId="1"/>
  </si>
  <si>
    <t>DCF法で企業価値を計算する</t>
    <rPh sb="3" eb="4">
      <t>ホウ</t>
    </rPh>
    <rPh sb="5" eb="9">
      <t>キギョウカチ</t>
    </rPh>
    <rPh sb="10" eb="12">
      <t>ケイサン</t>
    </rPh>
    <phoneticPr fontId="1"/>
  </si>
  <si>
    <t>※オレンジ枠の部分に自分で数字を入力してください</t>
    <rPh sb="5" eb="6">
      <t>ワク</t>
    </rPh>
    <rPh sb="7" eb="9">
      <t>ブブン</t>
    </rPh>
    <rPh sb="10" eb="12">
      <t>ジブン</t>
    </rPh>
    <rPh sb="13" eb="15">
      <t>スウジ</t>
    </rPh>
    <rPh sb="16" eb="18">
      <t>ニュウリョク</t>
    </rPh>
    <phoneticPr fontId="1"/>
  </si>
  <si>
    <t>残存価値</t>
    <rPh sb="0" eb="2">
      <t>ザンゾン</t>
    </rPh>
    <rPh sb="2" eb="4">
      <t>カチ</t>
    </rPh>
    <phoneticPr fontId="1"/>
  </si>
  <si>
    <t>株式価値</t>
    <rPh sb="0" eb="2">
      <t>カブシキ</t>
    </rPh>
    <rPh sb="2" eb="4">
      <t>カチ</t>
    </rPh>
    <phoneticPr fontId="1"/>
  </si>
  <si>
    <t>DCF法シミュレーター（WEBアプリ）</t>
    <rPh sb="3" eb="4">
      <t>ホウ</t>
    </rPh>
    <phoneticPr fontId="1"/>
  </si>
  <si>
    <t>https://oneinvest.jp/dcf-sim/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</si>
</sst>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right"/>
    </xf>
    <xf numFmtId="0" fontId="0" fillId="0" borderId="0" xfId="0" applyBorder="1"/>
    <xf numFmtId="3" fontId="0" fillId="0" borderId="1" xfId="0" applyNumberFormat="1" applyBorder="1"/>
    <xf numFmtId="3" fontId="0" fillId="0" borderId="1" xfId="0" applyNumberFormat="1" applyFill="1" applyBorder="1" applyAlignment="1">
      <alignment horizontal="center"/>
    </xf>
    <xf numFmtId="1" fontId="0" fillId="0" borderId="1" xfId="0" applyNumberFormat="1" applyBorder="1"/>
    <xf numFmtId="0" fontId="0" fillId="2" borderId="1" xfId="0" applyFill="1" applyBorder="1"/>
    <xf numFmtId="0" fontId="2" fillId="0" borderId="0" xfId="1"/>
    <xf numFmtId="0" fontId="0" fillId="3" borderId="0" xfId="0" applyFill="1"/>
    <xf numFmtId="0" fontId="3" fillId="0" borderId="0" xfId="0" applyFont="1"/>
    <xf numFmtId="176" fontId="0" fillId="3" borderId="1" xfId="0" applyNumberFormat="1" applyFill="1" applyBorder="1"/>
    <xf numFmtId="3" fontId="0" fillId="3" borderId="1" xfId="0" applyNumberFormat="1" applyFill="1" applyBorder="1"/>
    <xf numFmtId="0" fontId="0" fillId="3" borderId="1" xfId="0" applyFill="1" applyBorder="1"/>
    <xf numFmtId="1" fontId="0" fillId="2" borderId="1" xfId="0" applyNumberFormat="1" applyFill="1" applyBorder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oneinvest.jp/dcf-sim/" TargetMode="External"/><Relationship Id="rId1" Type="http://schemas.openxmlformats.org/officeDocument/2006/relationships/hyperlink" Target="https://oneinvest.jp/dc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tabSelected="1" workbookViewId="0">
      <selection activeCell="D19" sqref="D19"/>
    </sheetView>
  </sheetViews>
  <sheetFormatPr defaultRowHeight="13.5" x14ac:dyDescent="0.15"/>
  <cols>
    <col min="1" max="1" width="18.875" customWidth="1"/>
  </cols>
  <sheetData>
    <row r="2" spans="1:7" x14ac:dyDescent="0.15">
      <c r="A2" s="10" t="s">
        <v>14</v>
      </c>
    </row>
    <row r="3" spans="1:7" x14ac:dyDescent="0.15">
      <c r="A3" s="9" t="s">
        <v>15</v>
      </c>
      <c r="B3" s="9"/>
      <c r="C3" s="9"/>
      <c r="D3" s="9"/>
    </row>
    <row r="5" spans="1:7" x14ac:dyDescent="0.15">
      <c r="A5" s="1" t="s">
        <v>0</v>
      </c>
      <c r="B5" s="11">
        <v>7.0000000000000007E-2</v>
      </c>
    </row>
    <row r="6" spans="1:7" x14ac:dyDescent="0.15">
      <c r="A6" s="1" t="s">
        <v>1</v>
      </c>
      <c r="B6" s="11">
        <v>0.01</v>
      </c>
    </row>
    <row r="8" spans="1:7" x14ac:dyDescent="0.15">
      <c r="B8" s="3"/>
      <c r="C8" s="3"/>
      <c r="D8" s="3"/>
      <c r="E8" s="3"/>
      <c r="G8" s="2" t="s">
        <v>2</v>
      </c>
    </row>
    <row r="9" spans="1:7" x14ac:dyDescent="0.15">
      <c r="A9" s="1" t="s">
        <v>3</v>
      </c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16</v>
      </c>
    </row>
    <row r="10" spans="1:7" x14ac:dyDescent="0.15">
      <c r="A10" s="1" t="s">
        <v>4</v>
      </c>
      <c r="B10" s="12">
        <v>1000</v>
      </c>
      <c r="C10" s="12">
        <v>1000</v>
      </c>
      <c r="D10" s="12">
        <v>1100</v>
      </c>
      <c r="E10" s="12">
        <v>1200</v>
      </c>
      <c r="F10" s="12">
        <v>1300</v>
      </c>
      <c r="G10" s="5" t="s">
        <v>5</v>
      </c>
    </row>
    <row r="11" spans="1:7" x14ac:dyDescent="0.15">
      <c r="A11" s="1" t="s">
        <v>6</v>
      </c>
      <c r="B11" s="4"/>
      <c r="C11" s="4"/>
      <c r="D11" s="4"/>
      <c r="E11" s="4"/>
      <c r="F11" s="1"/>
      <c r="G11" s="4">
        <f>F10*(1+B6)/(B5-B6)</f>
        <v>21883.333333333332</v>
      </c>
    </row>
    <row r="12" spans="1:7" x14ac:dyDescent="0.15">
      <c r="A12" s="1" t="s">
        <v>7</v>
      </c>
      <c r="B12" s="6">
        <f>B10/(1+$B$5)^B9</f>
        <v>934.57943925233644</v>
      </c>
      <c r="C12" s="6">
        <f t="shared" ref="C12:F12" si="0">C10/(1+$B$5)^C9</f>
        <v>873.43872827321161</v>
      </c>
      <c r="D12" s="6">
        <f t="shared" si="0"/>
        <v>897.92766457993707</v>
      </c>
      <c r="E12" s="6">
        <f t="shared" si="0"/>
        <v>915.47425445703027</v>
      </c>
      <c r="F12" s="6">
        <f t="shared" si="0"/>
        <v>926.8820333287689</v>
      </c>
      <c r="G12" s="4">
        <f>G11/(1+$B$5)^F9</f>
        <v>15602.514227700942</v>
      </c>
    </row>
    <row r="14" spans="1:7" x14ac:dyDescent="0.15">
      <c r="A14" s="1" t="s">
        <v>8</v>
      </c>
      <c r="B14" s="13">
        <v>1000</v>
      </c>
    </row>
    <row r="15" spans="1:7" x14ac:dyDescent="0.15">
      <c r="A15" s="1" t="s">
        <v>9</v>
      </c>
      <c r="B15" s="13">
        <v>1600</v>
      </c>
    </row>
    <row r="18" spans="1:2" x14ac:dyDescent="0.15">
      <c r="A18" s="7" t="s">
        <v>12</v>
      </c>
      <c r="B18" s="14">
        <f>SUM(B12:G12)</f>
        <v>20150.816347592227</v>
      </c>
    </row>
    <row r="19" spans="1:2" x14ac:dyDescent="0.15">
      <c r="A19" s="7" t="s">
        <v>13</v>
      </c>
      <c r="B19" s="14">
        <f>B18+B14</f>
        <v>21150.816347592227</v>
      </c>
    </row>
    <row r="20" spans="1:2" x14ac:dyDescent="0.15">
      <c r="A20" s="7" t="s">
        <v>17</v>
      </c>
      <c r="B20" s="14">
        <f>B18+B14-B15</f>
        <v>19550.816347592227</v>
      </c>
    </row>
    <row r="22" spans="1:2" x14ac:dyDescent="0.15">
      <c r="A22" t="s">
        <v>10</v>
      </c>
    </row>
    <row r="23" spans="1:2" x14ac:dyDescent="0.15">
      <c r="A23" s="8" t="s">
        <v>11</v>
      </c>
    </row>
    <row r="25" spans="1:2" x14ac:dyDescent="0.15">
      <c r="A25" t="s">
        <v>18</v>
      </c>
    </row>
    <row r="26" spans="1:2" x14ac:dyDescent="0.15">
      <c r="A26" s="8" t="s">
        <v>19</v>
      </c>
    </row>
  </sheetData>
  <phoneticPr fontId="1"/>
  <hyperlinks>
    <hyperlink ref="A23" r:id="rId1"/>
    <hyperlink ref="A26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DCF法シミュレーター</dc:title>
  <dc:creator>１億人の投資術</dc:creator>
  <cp:lastModifiedBy/>
  <dcterms:created xsi:type="dcterms:W3CDTF">2006-09-16T00:00:00Z</dcterms:created>
  <dcterms:modified xsi:type="dcterms:W3CDTF">2018-04-25T03:15:24Z</dcterms:modified>
</cp:coreProperties>
</file>